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<sst xmlns="http://schemas.openxmlformats.org/spreadsheetml/2006/main" count="132" uniqueCount="85">
  <si>
    <t>2026年度就业困难人员灵活就业社会保险补贴资金发放花名册（第一批）</t>
  </si>
  <si>
    <t>填报单位：土右旗就业服务中心</t>
  </si>
  <si>
    <t>序号</t>
  </si>
  <si>
    <t>姓  名</t>
  </si>
  <si>
    <t>性别</t>
  </si>
  <si>
    <t>身份证号</t>
  </si>
  <si>
    <t>享受补贴初始日期</t>
  </si>
  <si>
    <t>享受补贴终止日期</t>
  </si>
  <si>
    <t>金额小计</t>
  </si>
  <si>
    <t>养老保险补贴</t>
  </si>
  <si>
    <t>医疗保险补贴</t>
  </si>
  <si>
    <t>月数</t>
  </si>
  <si>
    <t>标准</t>
  </si>
  <si>
    <t>金额</t>
  </si>
  <si>
    <t>1</t>
  </si>
  <si>
    <t>郭*花</t>
  </si>
  <si>
    <t>女</t>
  </si>
  <si>
    <t>150221********3243</t>
  </si>
  <si>
    <t>202103</t>
  </si>
  <si>
    <t>202602</t>
  </si>
  <si>
    <t>2</t>
  </si>
  <si>
    <t>559</t>
  </si>
  <si>
    <t>胡*霞</t>
  </si>
  <si>
    <t>150221********6521</t>
  </si>
  <si>
    <t>3</t>
  </si>
  <si>
    <t>贾*革</t>
  </si>
  <si>
    <t>男</t>
  </si>
  <si>
    <t>150221********0335</t>
  </si>
  <si>
    <t>202612</t>
  </si>
  <si>
    <t>6</t>
  </si>
  <si>
    <t>316</t>
  </si>
  <si>
    <t>4</t>
  </si>
  <si>
    <t>任*</t>
  </si>
  <si>
    <t>152632********0350</t>
  </si>
  <si>
    <t>5</t>
  </si>
  <si>
    <t>安*丽</t>
  </si>
  <si>
    <t>150221********0023</t>
  </si>
  <si>
    <t>王*霞</t>
  </si>
  <si>
    <t>150221********2025</t>
  </si>
  <si>
    <t>202603</t>
  </si>
  <si>
    <t>7</t>
  </si>
  <si>
    <t>韩*元</t>
  </si>
  <si>
    <t>150221********2619</t>
  </si>
  <si>
    <t>202605</t>
  </si>
  <si>
    <t>8</t>
  </si>
  <si>
    <t>杨*霞</t>
  </si>
  <si>
    <t>150221********2624</t>
  </si>
  <si>
    <t>9</t>
  </si>
  <si>
    <t>高*霞</t>
  </si>
  <si>
    <t>150221********0366</t>
  </si>
  <si>
    <t>202708</t>
  </si>
  <si>
    <t>10</t>
  </si>
  <si>
    <t>许*</t>
  </si>
  <si>
    <t>11</t>
  </si>
  <si>
    <t>牛*玉</t>
  </si>
  <si>
    <t>150221********1021</t>
  </si>
  <si>
    <t>12</t>
  </si>
  <si>
    <t>李*玲</t>
  </si>
  <si>
    <t>150221********0324</t>
  </si>
  <si>
    <t>202902</t>
  </si>
  <si>
    <t>13</t>
  </si>
  <si>
    <t>李*霞</t>
  </si>
  <si>
    <t>150221********6524</t>
  </si>
  <si>
    <t>202402</t>
  </si>
  <si>
    <t>14</t>
  </si>
  <si>
    <t>张*军</t>
  </si>
  <si>
    <t>150221********0311</t>
  </si>
  <si>
    <t>15</t>
  </si>
  <si>
    <t>惠*军</t>
  </si>
  <si>
    <t>150221********0314</t>
  </si>
  <si>
    <t>16</t>
  </si>
  <si>
    <t>刘*利</t>
  </si>
  <si>
    <t>150121********3522</t>
  </si>
  <si>
    <t>17</t>
  </si>
  <si>
    <t>刘*宽</t>
  </si>
  <si>
    <t>18</t>
  </si>
  <si>
    <t>孙*娜</t>
  </si>
  <si>
    <t>150221********2028</t>
  </si>
  <si>
    <t>19</t>
  </si>
  <si>
    <t>张*兵</t>
  </si>
  <si>
    <t>150221********6214</t>
  </si>
  <si>
    <t>20</t>
  </si>
  <si>
    <t>侯*峰</t>
  </si>
  <si>
    <t>150221********0310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</si>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</sst>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yyyymm"/>
    <numFmt numFmtId="179" formatCode="yyyy/m/d;@"/>
  </numFmts>
  <fonts count="27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3" borderId="7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8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5" fillId="0" borderId="0">
      <alignment vertical="center"/>
    </xf>
    <xf numFmtId="0" fontId="16" fillId="4" borderId="10">
      <alignment vertical="center"/>
    </xf>
    <xf numFmtId="0" fontId="17" fillId="5" borderId="11">
      <alignment vertical="center"/>
    </xf>
    <xf numFmtId="0" fontId="18" fillId="5" borderId="10">
      <alignment vertical="center"/>
    </xf>
    <xf numFmtId="0" fontId="19" fillId="6" borderId="12">
      <alignment vertical="center"/>
    </xf>
    <xf numFmtId="0" fontId="20" fillId="0" borderId="13">
      <alignment vertical="center"/>
    </xf>
    <xf numFmtId="0" fontId="21" fillId="0" borderId="14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6" fillId="11" borderId="0">
      <alignment vertical="center"/>
    </xf>
    <xf numFmtId="0" fontId="26" fillId="12" borderId="0">
      <alignment vertical="center"/>
    </xf>
    <xf numFmtId="0" fontId="25" fillId="13" borderId="0">
      <alignment vertical="center"/>
    </xf>
    <xf numFmtId="0" fontId="25" fillId="14" borderId="0">
      <alignment vertical="center"/>
    </xf>
    <xf numFmtId="0" fontId="26" fillId="15" borderId="0">
      <alignment vertical="center"/>
    </xf>
    <xf numFmtId="0" fontId="26" fillId="16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26" fillId="19" borderId="0">
      <alignment vertical="center"/>
    </xf>
    <xf numFmtId="0" fontId="26" fillId="20" borderId="0">
      <alignment vertical="center"/>
    </xf>
    <xf numFmtId="0" fontId="25" fillId="21" borderId="0">
      <alignment vertical="center"/>
    </xf>
    <xf numFmtId="0" fontId="25" fillId="22" borderId="0">
      <alignment vertical="center"/>
    </xf>
    <xf numFmtId="0" fontId="26" fillId="23" borderId="0">
      <alignment vertical="center"/>
    </xf>
    <xf numFmtId="0" fontId="26" fillId="24" borderId="0">
      <alignment vertical="center"/>
    </xf>
    <xf numFmtId="0" fontId="25" fillId="25" borderId="0">
      <alignment vertical="center"/>
    </xf>
    <xf numFmtId="0" fontId="25" fillId="26" borderId="0">
      <alignment vertical="center"/>
    </xf>
    <xf numFmtId="0" fontId="26" fillId="27" borderId="0">
      <alignment vertical="center"/>
    </xf>
    <xf numFmtId="0" fontId="26" fillId="28" borderId="0">
      <alignment vertical="center"/>
    </xf>
    <xf numFmtId="0" fontId="25" fillId="29" borderId="0">
      <alignment vertical="center"/>
    </xf>
    <xf numFmtId="0" fontId="25" fillId="30" borderId="0">
      <alignment vertical="center"/>
    </xf>
    <xf numFmtId="0" fontId="26" fillId="31" borderId="0">
      <alignment vertical="center"/>
    </xf>
    <xf numFmtId="0" fontId="26" fillId="32" borderId="0">
      <alignment vertical="center"/>
    </xf>
    <xf numFmtId="0" fontId="25" fillId="33" borderId="0">
      <alignment vertical="center"/>
    </xf>
  </cellStyleXfs>
  <cellXfs count="37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49" fontId="2" fillId="0" borderId="3" xfId="0" applyNumberFormat="1" applyFont="1" applyFill="1" applyBorder="1" applyAlignment="1">
      <alignment horizontal="left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177" fontId="2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178" fontId="5" fillId="2" borderId="4" xfId="0" applyNumberFormat="1" applyFont="1" applyFill="1" applyBorder="1" applyAlignment="1" applyProtection="1">
      <alignment horizontal="center" vertical="center" wrapText="1"/>
    </xf>
    <xf numFmtId="179" fontId="5" fillId="2" borderId="4" xfId="0" applyNumberFormat="1" applyFont="1" applyFill="1" applyBorder="1" applyAlignment="1" applyProtection="1">
      <alignment horizontal="center" vertical="center" wrapText="1"/>
    </xf>
    <xf numFmtId="178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178" fontId="6" fillId="2" borderId="6" xfId="0" applyNumberFormat="1" applyFont="1" applyFill="1" applyBorder="1" applyAlignment="1">
      <alignment horizontal="center" vertical="center" wrapText="1"/>
    </xf>
    <xf numFmtId="177" fontId="2" fillId="2" borderId="5" xfId="0" applyNumberFormat="1" applyFont="1" applyFill="1" applyBorder="1" applyAlignment="1">
      <alignment horizontal="center" vertical="center"/>
    </xf>
    <xf numFmtId="14" fontId="6" fillId="2" borderId="5" xfId="0" applyNumberFormat="1" applyFont="1" applyFill="1" applyBorder="1" applyAlignment="1">
      <alignment horizontal="center" vertical="center" wrapText="1"/>
    </xf>
    <xf numFmtId="179" fontId="6" fillId="2" borderId="6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78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abSelected="1" workbookViewId="0">
      <selection activeCell="A1" sqref="A1:M1"/>
    </sheetView>
  </sheetViews>
  <sheetFormatPr defaultColWidth="9" defaultRowHeight="14.4"/>
  <cols>
    <col min="1" max="3" width="10.6296296296296" customWidth="1"/>
    <col min="4" max="4" width="20" customWidth="1"/>
    <col min="5" max="13" width="10.6296296296296" customWidth="1"/>
  </cols>
  <sheetData>
    <row r="1" s="1" customFormat="1" ht="43" customHeight="1" spans="1:13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5"/>
    </row>
    <row r="2" s="1" customFormat="1" spans="1:13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8"/>
    </row>
    <row r="3" s="1" customFormat="1" spans="1:13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1" t="s">
        <v>8</v>
      </c>
      <c r="H3" s="9" t="s">
        <v>9</v>
      </c>
      <c r="I3" s="9"/>
      <c r="J3" s="9"/>
      <c r="K3" s="9" t="s">
        <v>10</v>
      </c>
      <c r="L3" s="9"/>
      <c r="M3" s="9"/>
    </row>
    <row r="4" s="1" customFormat="1" spans="1:13">
      <c r="A4" s="9"/>
      <c r="B4" s="10"/>
      <c r="C4" s="9"/>
      <c r="D4" s="9"/>
      <c r="E4" s="9"/>
      <c r="F4" s="9"/>
      <c r="G4" s="11"/>
      <c r="H4" s="9"/>
      <c r="I4" s="9"/>
      <c r="J4" s="9"/>
      <c r="K4" s="9"/>
      <c r="L4" s="9"/>
      <c r="M4" s="9"/>
    </row>
    <row r="5" s="1" customFormat="1" ht="66" customHeight="1" spans="1:13">
      <c r="A5" s="9"/>
      <c r="B5" s="10"/>
      <c r="C5" s="9"/>
      <c r="D5" s="9"/>
      <c r="E5" s="9"/>
      <c r="F5" s="9"/>
      <c r="G5" s="11"/>
      <c r="H5" s="9" t="s">
        <v>11</v>
      </c>
      <c r="I5" s="9" t="s">
        <v>12</v>
      </c>
      <c r="J5" s="9" t="s">
        <v>13</v>
      </c>
      <c r="K5" s="9" t="s">
        <v>11</v>
      </c>
      <c r="L5" s="9" t="s">
        <v>12</v>
      </c>
      <c r="M5" s="9" t="s">
        <v>13</v>
      </c>
    </row>
    <row r="6" s="2" customFormat="1" ht="18" customHeight="1" spans="1:13">
      <c r="A6" s="12" t="s">
        <v>14</v>
      </c>
      <c r="B6" s="13" t="s">
        <v>15</v>
      </c>
      <c r="C6" s="13" t="s">
        <v>16</v>
      </c>
      <c r="D6" s="13" t="s">
        <v>17</v>
      </c>
      <c r="E6" s="13" t="s">
        <v>18</v>
      </c>
      <c r="F6" s="13" t="s">
        <v>19</v>
      </c>
      <c r="G6" s="14">
        <v>1118</v>
      </c>
      <c r="H6" s="13" t="s">
        <v>20</v>
      </c>
      <c r="I6" s="13" t="s">
        <v>21</v>
      </c>
      <c r="J6" s="14">
        <f>H6*I6</f>
        <v>1118</v>
      </c>
      <c r="K6" s="15"/>
      <c r="L6" s="13"/>
      <c r="M6" s="16">
        <f>K6*L6</f>
        <v>0</v>
      </c>
    </row>
    <row r="7" s="2" customFormat="1" ht="18" customHeight="1" spans="1:13">
      <c r="A7" s="12" t="s">
        <v>20</v>
      </c>
      <c r="B7" s="13" t="s">
        <v>22</v>
      </c>
      <c r="C7" s="12" t="s">
        <v>16</v>
      </c>
      <c r="D7" s="12" t="s">
        <v>23</v>
      </c>
      <c r="E7" s="13">
        <v>202110</v>
      </c>
      <c r="F7" s="13">
        <v>202601</v>
      </c>
      <c r="G7" s="14">
        <v>559</v>
      </c>
      <c r="H7" s="13" t="s">
        <v>14</v>
      </c>
      <c r="I7" s="12" t="s">
        <v>21</v>
      </c>
      <c r="J7" s="14">
        <f t="shared" ref="J7:J25" si="0">H7*I7</f>
        <v>559</v>
      </c>
      <c r="K7" s="15"/>
      <c r="L7" s="17"/>
      <c r="M7" s="16">
        <f>K7*L7</f>
        <v>0</v>
      </c>
    </row>
    <row r="8" s="2" customFormat="1" ht="18" customHeight="1" spans="1:13">
      <c r="A8" s="12" t="s">
        <v>24</v>
      </c>
      <c r="B8" s="13" t="s">
        <v>25</v>
      </c>
      <c r="C8" s="12" t="s">
        <v>26</v>
      </c>
      <c r="D8" s="12" t="s">
        <v>27</v>
      </c>
      <c r="E8" s="13">
        <v>202301</v>
      </c>
      <c r="F8" s="13" t="s">
        <v>28</v>
      </c>
      <c r="G8" s="14">
        <f t="shared" ref="G8:G17" si="1">J8+M8</f>
        <v>5250</v>
      </c>
      <c r="H8" s="12" t="s">
        <v>29</v>
      </c>
      <c r="I8" s="12" t="s">
        <v>21</v>
      </c>
      <c r="J8" s="14">
        <f t="shared" si="0"/>
        <v>3354</v>
      </c>
      <c r="K8" s="18">
        <v>6</v>
      </c>
      <c r="L8" s="17" t="s">
        <v>30</v>
      </c>
      <c r="M8" s="19">
        <f>K8*L8</f>
        <v>1896</v>
      </c>
    </row>
    <row r="9" s="2" customFormat="1" ht="18" customHeight="1" spans="1:13">
      <c r="A9" s="12" t="s">
        <v>31</v>
      </c>
      <c r="B9" s="13" t="s">
        <v>32</v>
      </c>
      <c r="C9" s="12" t="s">
        <v>26</v>
      </c>
      <c r="D9" s="12" t="s">
        <v>33</v>
      </c>
      <c r="E9" s="13">
        <v>202309</v>
      </c>
      <c r="F9" s="13">
        <v>202608</v>
      </c>
      <c r="G9" s="14">
        <f t="shared" si="1"/>
        <v>2795</v>
      </c>
      <c r="H9" s="13" t="s">
        <v>34</v>
      </c>
      <c r="I9" s="12" t="s">
        <v>21</v>
      </c>
      <c r="J9" s="14">
        <f t="shared" si="0"/>
        <v>2795</v>
      </c>
      <c r="K9" s="15"/>
      <c r="L9" s="17"/>
      <c r="M9" s="19">
        <f t="shared" ref="M9:M25" si="2">K9*L9</f>
        <v>0</v>
      </c>
    </row>
    <row r="10" s="2" customFormat="1" ht="18" customHeight="1" spans="1:13">
      <c r="A10" s="12" t="s">
        <v>34</v>
      </c>
      <c r="B10" s="18" t="s">
        <v>35</v>
      </c>
      <c r="C10" s="18" t="s">
        <v>16</v>
      </c>
      <c r="D10" s="18" t="s">
        <v>36</v>
      </c>
      <c r="E10" s="18">
        <v>202404</v>
      </c>
      <c r="F10" s="18">
        <v>202703</v>
      </c>
      <c r="G10" s="14">
        <f t="shared" si="1"/>
        <v>3354</v>
      </c>
      <c r="H10" s="13" t="s">
        <v>29</v>
      </c>
      <c r="I10" s="13" t="s">
        <v>21</v>
      </c>
      <c r="J10" s="14">
        <f t="shared" si="0"/>
        <v>3354</v>
      </c>
      <c r="K10" s="18"/>
      <c r="L10" s="18"/>
      <c r="M10" s="19">
        <f t="shared" si="2"/>
        <v>0</v>
      </c>
    </row>
    <row r="11" s="2" customFormat="1" ht="18" customHeight="1" spans="1:13">
      <c r="A11" s="12" t="s">
        <v>29</v>
      </c>
      <c r="B11" s="18" t="s">
        <v>37</v>
      </c>
      <c r="C11" s="18" t="s">
        <v>16</v>
      </c>
      <c r="D11" s="18" t="s">
        <v>38</v>
      </c>
      <c r="E11" s="18">
        <v>202404</v>
      </c>
      <c r="F11" s="18" t="s">
        <v>39</v>
      </c>
      <c r="G11" s="14">
        <f t="shared" si="1"/>
        <v>1677</v>
      </c>
      <c r="H11" s="13" t="s">
        <v>24</v>
      </c>
      <c r="I11" s="13" t="s">
        <v>21</v>
      </c>
      <c r="J11" s="14">
        <f t="shared" si="0"/>
        <v>1677</v>
      </c>
      <c r="K11" s="18"/>
      <c r="L11" s="18"/>
      <c r="M11" s="19">
        <f t="shared" si="2"/>
        <v>0</v>
      </c>
    </row>
    <row r="12" s="2" customFormat="1" ht="18" customHeight="1" spans="1:13">
      <c r="A12" s="12" t="s">
        <v>40</v>
      </c>
      <c r="B12" s="13" t="s">
        <v>41</v>
      </c>
      <c r="C12" s="12" t="s">
        <v>26</v>
      </c>
      <c r="D12" s="12" t="s">
        <v>42</v>
      </c>
      <c r="E12" s="13">
        <v>202312</v>
      </c>
      <c r="F12" s="13" t="s">
        <v>43</v>
      </c>
      <c r="G12" s="14">
        <f t="shared" si="1"/>
        <v>2795</v>
      </c>
      <c r="H12" s="13" t="s">
        <v>34</v>
      </c>
      <c r="I12" s="12" t="s">
        <v>21</v>
      </c>
      <c r="J12" s="14">
        <f t="shared" si="0"/>
        <v>2795</v>
      </c>
      <c r="K12" s="15"/>
      <c r="L12" s="17"/>
      <c r="M12" s="19">
        <f t="shared" si="2"/>
        <v>0</v>
      </c>
    </row>
    <row r="13" s="2" customFormat="1" ht="18" customHeight="1" spans="1:13">
      <c r="A13" s="12" t="s">
        <v>44</v>
      </c>
      <c r="B13" s="20" t="s">
        <v>45</v>
      </c>
      <c r="C13" s="20" t="s">
        <v>16</v>
      </c>
      <c r="D13" s="20" t="s">
        <v>46</v>
      </c>
      <c r="E13" s="21">
        <v>45820</v>
      </c>
      <c r="F13" s="21">
        <v>46904</v>
      </c>
      <c r="G13" s="14">
        <f t="shared" si="1"/>
        <v>2795</v>
      </c>
      <c r="H13" s="15">
        <v>5</v>
      </c>
      <c r="I13" s="15">
        <v>559</v>
      </c>
      <c r="J13" s="14">
        <f t="shared" si="0"/>
        <v>2795</v>
      </c>
      <c r="K13" s="15"/>
      <c r="L13" s="15"/>
      <c r="M13" s="19">
        <f t="shared" si="2"/>
        <v>0</v>
      </c>
    </row>
    <row r="14" s="2" customFormat="1" ht="18" customHeight="1" spans="1:13">
      <c r="A14" s="12" t="s">
        <v>47</v>
      </c>
      <c r="B14" s="13" t="s">
        <v>48</v>
      </c>
      <c r="C14" s="12" t="s">
        <v>16</v>
      </c>
      <c r="D14" s="12" t="s">
        <v>49</v>
      </c>
      <c r="E14" s="13">
        <v>202308</v>
      </c>
      <c r="F14" s="13" t="s">
        <v>50</v>
      </c>
      <c r="G14" s="14">
        <f t="shared" si="1"/>
        <v>3354</v>
      </c>
      <c r="H14" s="12" t="s">
        <v>29</v>
      </c>
      <c r="I14" s="12" t="s">
        <v>21</v>
      </c>
      <c r="J14" s="14">
        <f t="shared" si="0"/>
        <v>3354</v>
      </c>
      <c r="K14" s="15"/>
      <c r="L14" s="17"/>
      <c r="M14" s="19">
        <f t="shared" si="2"/>
        <v>0</v>
      </c>
    </row>
    <row r="15" s="2" customFormat="1" ht="18" customHeight="1" spans="1:13">
      <c r="A15" s="12" t="s">
        <v>51</v>
      </c>
      <c r="B15" s="22" t="s">
        <v>52</v>
      </c>
      <c r="C15" s="22" t="s">
        <v>26</v>
      </c>
      <c r="D15" s="22" t="s">
        <v>27</v>
      </c>
      <c r="E15" s="23">
        <v>45728</v>
      </c>
      <c r="F15" s="23">
        <v>46812</v>
      </c>
      <c r="G15" s="14">
        <f t="shared" si="1"/>
        <v>3354</v>
      </c>
      <c r="H15" s="15">
        <v>6</v>
      </c>
      <c r="I15" s="15">
        <v>559</v>
      </c>
      <c r="J15" s="14">
        <f t="shared" si="0"/>
        <v>3354</v>
      </c>
      <c r="K15" s="15"/>
      <c r="L15" s="15"/>
      <c r="M15" s="19">
        <f t="shared" si="2"/>
        <v>0</v>
      </c>
    </row>
    <row r="16" s="2" customFormat="1" ht="18" customHeight="1" spans="1:13">
      <c r="A16" s="12" t="s">
        <v>53</v>
      </c>
      <c r="B16" s="13" t="s">
        <v>54</v>
      </c>
      <c r="C16" s="13" t="s">
        <v>16</v>
      </c>
      <c r="D16" s="13" t="s">
        <v>55</v>
      </c>
      <c r="E16" s="13">
        <v>202211</v>
      </c>
      <c r="F16" s="13">
        <v>202707</v>
      </c>
      <c r="G16" s="14">
        <f t="shared" si="1"/>
        <v>3354</v>
      </c>
      <c r="H16" s="13" t="s">
        <v>29</v>
      </c>
      <c r="I16" s="13" t="s">
        <v>21</v>
      </c>
      <c r="J16" s="14">
        <f t="shared" si="0"/>
        <v>3354</v>
      </c>
      <c r="K16" s="13"/>
      <c r="L16" s="13"/>
      <c r="M16" s="19">
        <f t="shared" si="2"/>
        <v>0</v>
      </c>
    </row>
    <row r="17" s="2" customFormat="1" ht="18" customHeight="1" spans="1:14">
      <c r="A17" s="12" t="s">
        <v>56</v>
      </c>
      <c r="B17" s="18" t="s">
        <v>57</v>
      </c>
      <c r="C17" s="18" t="s">
        <v>16</v>
      </c>
      <c r="D17" s="18" t="s">
        <v>58</v>
      </c>
      <c r="E17" s="18">
        <v>202406</v>
      </c>
      <c r="F17" s="18" t="s">
        <v>59</v>
      </c>
      <c r="G17" s="14">
        <f t="shared" si="1"/>
        <v>3354</v>
      </c>
      <c r="H17" s="12" t="s">
        <v>29</v>
      </c>
      <c r="I17" s="12" t="s">
        <v>21</v>
      </c>
      <c r="J17" s="14">
        <f t="shared" si="0"/>
        <v>3354</v>
      </c>
      <c r="K17" s="18"/>
      <c r="L17" s="18"/>
      <c r="M17" s="19">
        <f t="shared" si="2"/>
        <v>0</v>
      </c>
    </row>
    <row r="18" s="2" customFormat="1" ht="18" customHeight="1" spans="1:14">
      <c r="A18" s="12" t="s">
        <v>60</v>
      </c>
      <c r="B18" s="13" t="s">
        <v>61</v>
      </c>
      <c r="C18" s="13" t="s">
        <v>16</v>
      </c>
      <c r="D18" s="13" t="s">
        <v>62</v>
      </c>
      <c r="E18" s="13" t="s">
        <v>63</v>
      </c>
      <c r="F18" s="13" t="s">
        <v>50</v>
      </c>
      <c r="G18" s="14">
        <v>5250</v>
      </c>
      <c r="H18" s="13" t="s">
        <v>29</v>
      </c>
      <c r="I18" s="13" t="s">
        <v>21</v>
      </c>
      <c r="J18" s="14">
        <f t="shared" si="0"/>
        <v>3354</v>
      </c>
      <c r="K18" s="13" t="s">
        <v>29</v>
      </c>
      <c r="L18" s="13" t="s">
        <v>30</v>
      </c>
      <c r="M18" s="19">
        <f t="shared" si="2"/>
        <v>1896</v>
      </c>
    </row>
    <row r="19" s="2" customFormat="1" ht="18" customHeight="1" spans="1:14">
      <c r="A19" s="12" t="s">
        <v>64</v>
      </c>
      <c r="B19" s="24" t="s">
        <v>65</v>
      </c>
      <c r="C19" s="24" t="s">
        <v>26</v>
      </c>
      <c r="D19" s="24" t="s">
        <v>66</v>
      </c>
      <c r="E19" s="21">
        <v>45793</v>
      </c>
      <c r="F19" s="21">
        <v>46873</v>
      </c>
      <c r="G19" s="14">
        <v>3354</v>
      </c>
      <c r="H19" s="15">
        <v>6</v>
      </c>
      <c r="I19" s="15">
        <v>559</v>
      </c>
      <c r="J19" s="14">
        <f t="shared" si="0"/>
        <v>3354</v>
      </c>
      <c r="K19" s="15"/>
      <c r="L19" s="15"/>
      <c r="M19" s="19">
        <f t="shared" si="2"/>
        <v>0</v>
      </c>
    </row>
    <row r="20" s="2" customFormat="1" ht="18" customHeight="1" spans="1:14">
      <c r="A20" s="12" t="s">
        <v>67</v>
      </c>
      <c r="B20" s="22" t="s">
        <v>68</v>
      </c>
      <c r="C20" s="22" t="s">
        <v>26</v>
      </c>
      <c r="D20" s="22" t="s">
        <v>69</v>
      </c>
      <c r="E20" s="23">
        <v>45942</v>
      </c>
      <c r="F20" s="23">
        <v>47696</v>
      </c>
      <c r="G20" s="14">
        <v>3354</v>
      </c>
      <c r="H20" s="15">
        <v>6</v>
      </c>
      <c r="I20" s="15">
        <v>559</v>
      </c>
      <c r="J20" s="14">
        <f t="shared" si="0"/>
        <v>3354</v>
      </c>
      <c r="K20" s="15"/>
      <c r="L20" s="15"/>
      <c r="M20" s="19">
        <f t="shared" si="2"/>
        <v>0</v>
      </c>
    </row>
    <row r="21" s="2" customFormat="1" ht="18" customHeight="1" spans="1:14">
      <c r="A21" s="12" t="s">
        <v>70</v>
      </c>
      <c r="B21" s="25" t="s">
        <v>71</v>
      </c>
      <c r="C21" s="25" t="s">
        <v>16</v>
      </c>
      <c r="D21" s="25" t="s">
        <v>72</v>
      </c>
      <c r="E21" s="26">
        <v>46026</v>
      </c>
      <c r="F21" s="26">
        <v>47117</v>
      </c>
      <c r="G21" s="27">
        <v>3354</v>
      </c>
      <c r="H21" s="25">
        <v>6</v>
      </c>
      <c r="I21" s="25">
        <v>559</v>
      </c>
      <c r="J21" s="14">
        <f t="shared" si="0"/>
        <v>3354</v>
      </c>
      <c r="K21" s="28"/>
      <c r="L21" s="29"/>
      <c r="M21" s="19">
        <f t="shared" si="2"/>
        <v>0</v>
      </c>
    </row>
    <row r="22" s="2" customFormat="1" ht="18" customHeight="1" spans="1:14">
      <c r="A22" s="12" t="s">
        <v>73</v>
      </c>
      <c r="B22" s="30" t="s">
        <v>74</v>
      </c>
      <c r="C22" s="30" t="s">
        <v>26</v>
      </c>
      <c r="D22" s="30" t="s">
        <v>69</v>
      </c>
      <c r="E22" s="31">
        <v>46128</v>
      </c>
      <c r="F22" s="31">
        <v>47208</v>
      </c>
      <c r="G22" s="14">
        <v>2625</v>
      </c>
      <c r="H22" s="30">
        <v>3</v>
      </c>
      <c r="I22" s="30">
        <v>559</v>
      </c>
      <c r="J22" s="14">
        <f t="shared" si="0"/>
        <v>1677</v>
      </c>
      <c r="K22" s="32">
        <v>3</v>
      </c>
      <c r="L22" s="32">
        <v>316</v>
      </c>
      <c r="M22" s="19">
        <f t="shared" si="2"/>
        <v>948</v>
      </c>
    </row>
    <row r="23" s="2" customFormat="1" ht="18" customHeight="1" spans="1:14">
      <c r="A23" s="12" t="s">
        <v>75</v>
      </c>
      <c r="B23" s="30" t="s">
        <v>76</v>
      </c>
      <c r="C23" s="30" t="s">
        <v>16</v>
      </c>
      <c r="D23" s="30" t="s">
        <v>77</v>
      </c>
      <c r="E23" s="31">
        <v>46162</v>
      </c>
      <c r="F23" s="31">
        <v>47238</v>
      </c>
      <c r="G23" s="14">
        <v>1118</v>
      </c>
      <c r="H23" s="30">
        <v>2</v>
      </c>
      <c r="I23" s="30">
        <v>559</v>
      </c>
      <c r="J23" s="14">
        <f t="shared" si="0"/>
        <v>1118</v>
      </c>
      <c r="K23" s="33"/>
      <c r="L23" s="33"/>
      <c r="M23" s="19">
        <f t="shared" si="2"/>
        <v>0</v>
      </c>
    </row>
    <row r="24" s="2" customFormat="1" ht="18" customHeight="1" spans="1:14">
      <c r="A24" s="12" t="s">
        <v>78</v>
      </c>
      <c r="B24" s="30" t="s">
        <v>79</v>
      </c>
      <c r="C24" s="30" t="s">
        <v>26</v>
      </c>
      <c r="D24" s="30" t="s">
        <v>80</v>
      </c>
      <c r="E24" s="31">
        <v>46128</v>
      </c>
      <c r="F24" s="31">
        <v>47208</v>
      </c>
      <c r="G24" s="30">
        <v>2625</v>
      </c>
      <c r="H24" s="30">
        <v>3</v>
      </c>
      <c r="I24" s="30">
        <v>559</v>
      </c>
      <c r="J24" s="14">
        <f t="shared" si="0"/>
        <v>1677</v>
      </c>
      <c r="K24" s="32">
        <v>3</v>
      </c>
      <c r="L24" s="32">
        <v>316</v>
      </c>
      <c r="M24" s="19">
        <f t="shared" si="2"/>
        <v>948</v>
      </c>
    </row>
    <row r="25" s="2" customFormat="1" ht="18" customHeight="1" spans="1:14">
      <c r="A25" s="12" t="s">
        <v>81</v>
      </c>
      <c r="B25" s="30" t="s">
        <v>82</v>
      </c>
      <c r="C25" s="30" t="s">
        <v>26</v>
      </c>
      <c r="D25" s="30" t="s">
        <v>83</v>
      </c>
      <c r="E25" s="31">
        <v>46128</v>
      </c>
      <c r="F25" s="31">
        <v>47208</v>
      </c>
      <c r="G25" s="30">
        <v>2625</v>
      </c>
      <c r="H25" s="30">
        <v>3</v>
      </c>
      <c r="I25" s="30">
        <v>559</v>
      </c>
      <c r="J25" s="14">
        <f t="shared" si="0"/>
        <v>1677</v>
      </c>
      <c r="K25" s="32">
        <v>3</v>
      </c>
      <c r="L25" s="34">
        <v>316</v>
      </c>
      <c r="M25" s="19">
        <f t="shared" si="2"/>
        <v>948</v>
      </c>
      <c r="N25" s="35"/>
    </row>
    <row r="26" spans="1:14">
      <c r="A26" s="12" t="s">
        <v>84</v>
      </c>
      <c r="B26" s="36"/>
      <c r="C26" s="36"/>
      <c r="D26" s="36"/>
      <c r="E26" s="36"/>
      <c r="F26" s="36"/>
      <c r="G26" s="36">
        <f>SUM(G6:G25)</f>
        <v>58064</v>
      </c>
      <c r="H26" s="36"/>
      <c r="I26" s="36"/>
      <c r="J26" s="36">
        <f>SUM(J6:J25)</f>
        <v>51428</v>
      </c>
      <c r="K26" s="36"/>
      <c r="L26" s="36"/>
      <c r="M26" s="36">
        <f>SUM(M6:M25)</f>
        <v>6636</v>
      </c>
    </row>
  </sheetData>
  <mergeCells count="11">
    <mergeCell ref="A1:M1"/>
    <mergeCell ref="A2:M2"/>
    <mergeCell ref="A3:A5"/>
    <mergeCell ref="B3:B5"/>
    <mergeCell ref="C3:C5"/>
    <mergeCell ref="D3:D5"/>
    <mergeCell ref="E3:E5"/>
    <mergeCell ref="F3:F5"/>
    <mergeCell ref="G3:G5"/>
    <mergeCell ref="H3:J4"/>
    <mergeCell ref="K3:M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七喜</cp:lastModifiedBy>
  <dcterms:created xsi:type="dcterms:W3CDTF">2023-05-12T11:15:00Z</dcterms:created>
  <dcterms:modified xsi:type="dcterms:W3CDTF">2026-06-22T08:46:19Z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6A530A8F7EA3467389BCADF96D112EDF_13</vt:lpwstr>
  </property>
  <property fmtid="{D5CDD505-2E9C-101B-9397-08002B2CF9AE}" pid="4" name="CalculationRule">
    <vt:i4>0</vt:i4>
  </property>
</Properties>
</file>